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935" windowHeight="8130"/>
  </bookViews>
  <sheets>
    <sheet name="СШ №6" sheetId="1" r:id="rId1"/>
  </sheets>
  <calcPr calcId="124519"/>
</workbook>
</file>

<file path=xl/calcChain.xml><?xml version="1.0" encoding="utf-8"?>
<calcChain xmlns="http://schemas.openxmlformats.org/spreadsheetml/2006/main">
  <c r="D13" i="1"/>
  <c r="E13" s="1"/>
  <c r="D15"/>
  <c r="E15" s="1"/>
  <c r="C17"/>
  <c r="D17" s="1"/>
  <c r="E17" s="1"/>
  <c r="C20"/>
  <c r="D20" s="1"/>
  <c r="C21"/>
  <c r="D21"/>
  <c r="E21"/>
  <c r="C22"/>
  <c r="D23"/>
  <c r="E23"/>
  <c r="E25" s="1"/>
  <c r="C25"/>
  <c r="D25"/>
  <c r="D26"/>
  <c r="E26" s="1"/>
  <c r="E28" s="1"/>
  <c r="C28"/>
  <c r="D29"/>
  <c r="E29"/>
  <c r="D30"/>
  <c r="E30"/>
  <c r="C33"/>
  <c r="D33"/>
  <c r="E33" s="1"/>
  <c r="D22" l="1"/>
  <c r="E20"/>
  <c r="E22" s="1"/>
  <c r="D28"/>
  <c r="C19"/>
  <c r="D19" s="1"/>
  <c r="E19" s="1"/>
</calcChain>
</file>

<file path=xl/sharedStrings.xml><?xml version="1.0" encoding="utf-8"?>
<sst xmlns="http://schemas.openxmlformats.org/spreadsheetml/2006/main" count="55" uniqueCount="32">
  <si>
    <t>тыс. тенге</t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</si>
  <si>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</si>
  <si>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</si>
  <si>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t>4. Текущий ремонт помещений и оборудования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</si>
  <si>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</si>
  <si>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2. Налоги и другие обязательные платежи в бюджет</t>
  </si>
  <si>
    <t>тенге</t>
  </si>
  <si>
    <t>среднемесячная заработная плата 1 ед.</t>
  </si>
  <si>
    <t>единиц</t>
  </si>
  <si>
    <t>штатная численность</t>
  </si>
  <si>
    <t>3.4. Вспомогательный и технический персонал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</si>
  <si>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</si>
  <si>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3.2. Основной персонал - учителя</t>
  </si>
  <si>
    <t>3.1. Административный персонал</t>
  </si>
  <si>
    <t>из них:</t>
  </si>
  <si>
    <t>3. Фонд заработной платы</t>
  </si>
  <si>
    <t>в том числе:</t>
  </si>
  <si>
    <t>2. Всего расходы, тыс.тенге</t>
  </si>
  <si>
    <t>средний расход на 1-го обучающегося</t>
  </si>
  <si>
    <t>чел.</t>
  </si>
  <si>
    <t>1. Среднегодовой контингент обучающиеся</t>
  </si>
  <si>
    <t>факт</t>
  </si>
  <si>
    <t>план на период</t>
  </si>
  <si>
    <t>годовой план</t>
  </si>
  <si>
    <t>2018 год</t>
  </si>
  <si>
    <t>ед. изм.</t>
  </si>
  <si>
    <t xml:space="preserve">Среднее образование </t>
  </si>
  <si>
    <t>Периодичность: ежеквартально</t>
  </si>
  <si>
    <t>(наименование организации образования)</t>
  </si>
  <si>
    <t>Коммунальное государственное учреждение "Средняя школа №6 отдела образования Атбасарского района"</t>
  </si>
  <si>
    <t>по состоянию на "1" октября 2018 г.</t>
  </si>
  <si>
    <t>Основные показатели финансовой деятельности организации образования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</si>
</sst>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6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b/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1" fillId="2" borderId="1" xfId="0" applyFont="1" applyFill="1" applyBorder="1" applyAlignment="1">
      <alignment horizontal="center"/>
    </xf>
    <xf numFmtId="0" fontId="5" fillId="0" borderId="1" xfId="0" applyFont="1" applyBorder="1"/>
    <xf numFmtId="0" fontId="1" fillId="2" borderId="1" xfId="0" applyFont="1" applyFill="1" applyBorder="1"/>
    <xf numFmtId="0" fontId="3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2" borderId="0" xfId="0" applyFont="1" applyFill="1"/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2" fillId="0" borderId="1" xfId="0" applyFont="1" applyBorder="1"/>
    <xf numFmtId="164" fontId="1" fillId="0" borderId="0" xfId="0" applyNumberFormat="1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6" fillId="0" borderId="0" xfId="0" applyFont="1"/>
    <xf numFmtId="0" fontId="3" fillId="0" borderId="0" xfId="0" applyFont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horizontal="center" wrapText="1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3"/>
  <sheetViews>
    <sheetView tabSelected="1" workbookViewId="0">
      <selection sqref="A1:E33"/>
    </sheetView>
  </sheetViews>
  <sheetFormatPr defaultColWidth="9.140625" defaultRowHeight="20.25"/>
  <cols>
    <col min="1" max="1" width="69.42578125" style="1" customWidth="1"/>
    <col min="2" max="2" width="9.140625" style="2"/>
    <col min="3" max="7" width="12" style="1" customWidth="1"/>
    <col min="8" max="16384" width="9.140625" style="1"/>
  </cols>
  <sheetData>
    <row r="1" spans="1:7">
      <c r="A1" s="29" t="s">
        <v>31</v>
      </c>
      <c r="B1" s="29"/>
      <c r="C1" s="29"/>
      <c r="D1" s="29"/>
      <c r="E1" s="29"/>
    </row>
    <row r="2" spans="1:7">
      <c r="A2" s="29" t="s">
        <v>30</v>
      </c>
      <c r="B2" s="29"/>
      <c r="C2" s="29"/>
      <c r="D2" s="29"/>
      <c r="E2" s="29"/>
    </row>
    <row r="3" spans="1:7">
      <c r="A3" s="24"/>
    </row>
    <row r="4" spans="1:7" ht="40.5" customHeight="1">
      <c r="A4" s="28" t="s">
        <v>29</v>
      </c>
      <c r="B4" s="28"/>
      <c r="C4" s="28"/>
      <c r="D4" s="28"/>
      <c r="E4" s="28"/>
    </row>
    <row r="5" spans="1:7" ht="15.75" customHeight="1">
      <c r="A5" s="27" t="s">
        <v>28</v>
      </c>
      <c r="B5" s="27"/>
      <c r="C5" s="27"/>
      <c r="D5" s="27"/>
      <c r="E5" s="27"/>
    </row>
    <row r="6" spans="1:7">
      <c r="A6" s="26"/>
    </row>
    <row r="7" spans="1:7">
      <c r="A7" s="25" t="s">
        <v>27</v>
      </c>
    </row>
    <row r="8" spans="1:7">
      <c r="A8" s="24"/>
    </row>
    <row r="9" spans="1:7">
      <c r="A9" s="23" t="s">
        <v>26</v>
      </c>
      <c r="B9" s="22" t="s">
        <v>25</v>
      </c>
      <c r="C9" s="23" t="s">
        <v>24</v>
      </c>
      <c r="D9" s="23"/>
      <c r="E9" s="23"/>
    </row>
    <row r="10" spans="1:7" ht="40.5">
      <c r="A10" s="23"/>
      <c r="B10" s="22"/>
      <c r="C10" s="21" t="s">
        <v>23</v>
      </c>
      <c r="D10" s="21" t="s">
        <v>22</v>
      </c>
      <c r="E10" s="20" t="s">
        <v>21</v>
      </c>
    </row>
    <row r="11" spans="1:7">
      <c r="A11" s="6" t="s">
        <v>20</v>
      </c>
      <c r="B11" s="4" t="s">
        <v>19</v>
      </c>
      <c r="C11" s="3">
        <v>192</v>
      </c>
      <c r="D11" s="3">
        <v>192</v>
      </c>
      <c r="E11" s="3">
        <v>192</v>
      </c>
    </row>
    <row r="12" spans="1:7" ht="25.5">
      <c r="A12" s="8" t="s">
        <v>18</v>
      </c>
      <c r="B12" s="4" t="s">
        <v>0</v>
      </c>
      <c r="C12" s="3">
        <v>383.4</v>
      </c>
      <c r="D12" s="3">
        <v>383.4</v>
      </c>
      <c r="E12" s="3">
        <v>383.4</v>
      </c>
    </row>
    <row r="13" spans="1:7" ht="25.5">
      <c r="A13" s="6" t="s">
        <v>17</v>
      </c>
      <c r="B13" s="4" t="s">
        <v>0</v>
      </c>
      <c r="C13" s="3">
        <v>77850.399999999994</v>
      </c>
      <c r="D13" s="3">
        <f>C13/12*9</f>
        <v>58387.799999999996</v>
      </c>
      <c r="E13" s="3">
        <f>D13</f>
        <v>58387.799999999996</v>
      </c>
    </row>
    <row r="14" spans="1:7">
      <c r="A14" s="18" t="s">
        <v>16</v>
      </c>
      <c r="B14" s="17"/>
      <c r="C14" s="3"/>
      <c r="D14" s="3"/>
      <c r="E14" s="3"/>
      <c r="G14" s="19"/>
    </row>
    <row r="15" spans="1:7" ht="25.5">
      <c r="A15" s="6" t="s">
        <v>15</v>
      </c>
      <c r="B15" s="4" t="s">
        <v>0</v>
      </c>
      <c r="C15" s="3">
        <v>67318.5</v>
      </c>
      <c r="D15" s="3">
        <f>C15/12*9</f>
        <v>50488.875</v>
      </c>
      <c r="E15" s="3">
        <f>D15</f>
        <v>50488.875</v>
      </c>
    </row>
    <row r="16" spans="1:7">
      <c r="A16" s="18" t="s">
        <v>14</v>
      </c>
      <c r="B16" s="17"/>
      <c r="C16" s="3"/>
      <c r="D16" s="3"/>
      <c r="E16" s="3"/>
    </row>
    <row r="17" spans="1:5" s="13" customFormat="1" ht="25.5">
      <c r="A17" s="9" t="s">
        <v>13</v>
      </c>
      <c r="B17" s="16" t="s">
        <v>0</v>
      </c>
      <c r="C17" s="7">
        <f>386.8*12</f>
        <v>4641.6000000000004</v>
      </c>
      <c r="D17" s="7">
        <f>C17/12*9</f>
        <v>3481.2000000000003</v>
      </c>
      <c r="E17" s="7">
        <f>D17</f>
        <v>3481.2000000000003</v>
      </c>
    </row>
    <row r="18" spans="1:5" s="13" customFormat="1">
      <c r="A18" s="15" t="s">
        <v>9</v>
      </c>
      <c r="B18" s="14" t="s">
        <v>8</v>
      </c>
      <c r="C18" s="9">
        <v>4.5</v>
      </c>
      <c r="D18" s="9">
        <v>4.5</v>
      </c>
      <c r="E18" s="9">
        <v>4.5</v>
      </c>
    </row>
    <row r="19" spans="1:5" s="13" customFormat="1" ht="21.95" customHeight="1">
      <c r="A19" s="15" t="s">
        <v>7</v>
      </c>
      <c r="B19" s="16" t="s">
        <v>6</v>
      </c>
      <c r="C19" s="7">
        <f>C17/C18/12*1000+200</f>
        <v>86155.555555555562</v>
      </c>
      <c r="D19" s="7">
        <f>C19/12*9</f>
        <v>64616.666666666672</v>
      </c>
      <c r="E19" s="7">
        <f>D19</f>
        <v>64616.666666666672</v>
      </c>
    </row>
    <row r="20" spans="1:5" s="13" customFormat="1" ht="25.5">
      <c r="A20" s="9" t="s">
        <v>12</v>
      </c>
      <c r="B20" s="16" t="s">
        <v>0</v>
      </c>
      <c r="C20" s="7">
        <f>17697*3.85*12/1000*C21+13746</f>
        <v>43220.530469999998</v>
      </c>
      <c r="D20" s="7">
        <f>C20/12*9</f>
        <v>32415.397852499998</v>
      </c>
      <c r="E20" s="7">
        <f>D20</f>
        <v>32415.397852499998</v>
      </c>
    </row>
    <row r="21" spans="1:5" s="13" customFormat="1">
      <c r="A21" s="15" t="s">
        <v>9</v>
      </c>
      <c r="B21" s="14" t="s">
        <v>8</v>
      </c>
      <c r="C21" s="9">
        <f>38.1-2.05</f>
        <v>36.050000000000004</v>
      </c>
      <c r="D21" s="9">
        <f>38.1-2.05</f>
        <v>36.050000000000004</v>
      </c>
      <c r="E21" s="9">
        <f>38.1-2.05</f>
        <v>36.050000000000004</v>
      </c>
    </row>
    <row r="22" spans="1:5" ht="21.95" customHeight="1">
      <c r="A22" s="8" t="s">
        <v>7</v>
      </c>
      <c r="B22" s="4" t="s">
        <v>6</v>
      </c>
      <c r="C22" s="7">
        <f>C20/12/C21*1000</f>
        <v>99908.762066574185</v>
      </c>
      <c r="D22" s="7">
        <f>D20/12/D21*1000</f>
        <v>74931.571549930639</v>
      </c>
      <c r="E22" s="7">
        <f>E20/12/E21*1000</f>
        <v>74931.571549930639</v>
      </c>
    </row>
    <row r="23" spans="1:5" ht="39">
      <c r="A23" s="12" t="s">
        <v>11</v>
      </c>
      <c r="B23" s="4" t="s">
        <v>0</v>
      </c>
      <c r="C23" s="7">
        <v>4353.2</v>
      </c>
      <c r="D23" s="7">
        <f>C23/12*9</f>
        <v>3264.8999999999996</v>
      </c>
      <c r="E23" s="7">
        <f>D23</f>
        <v>3264.8999999999996</v>
      </c>
    </row>
    <row r="24" spans="1:5">
      <c r="A24" s="8" t="s">
        <v>9</v>
      </c>
      <c r="B24" s="10" t="s">
        <v>8</v>
      </c>
      <c r="C24" s="9">
        <v>4.5</v>
      </c>
      <c r="D24" s="9">
        <v>4.5</v>
      </c>
      <c r="E24" s="9">
        <v>4.5</v>
      </c>
    </row>
    <row r="25" spans="1:5" ht="21.95" customHeight="1">
      <c r="A25" s="8" t="s">
        <v>7</v>
      </c>
      <c r="B25" s="4" t="s">
        <v>6</v>
      </c>
      <c r="C25" s="7">
        <f>C23/C24/12*1000</f>
        <v>80614.814814814803</v>
      </c>
      <c r="D25" s="7">
        <f>D23/D24/12*1000</f>
        <v>60461.111111111109</v>
      </c>
      <c r="E25" s="7">
        <f>E23/E24/12*1000</f>
        <v>60461.111111111109</v>
      </c>
    </row>
    <row r="26" spans="1:5" ht="25.5">
      <c r="A26" s="11" t="s">
        <v>10</v>
      </c>
      <c r="B26" s="4" t="s">
        <v>0</v>
      </c>
      <c r="C26" s="7">
        <v>8555.5</v>
      </c>
      <c r="D26" s="7">
        <f>C26/12*9</f>
        <v>6416.625</v>
      </c>
      <c r="E26" s="7">
        <f>D26</f>
        <v>6416.625</v>
      </c>
    </row>
    <row r="27" spans="1:5">
      <c r="A27" s="8" t="s">
        <v>9</v>
      </c>
      <c r="B27" s="10" t="s">
        <v>8</v>
      </c>
      <c r="C27" s="9">
        <v>14.75</v>
      </c>
      <c r="D27" s="9">
        <v>14.75</v>
      </c>
      <c r="E27" s="9">
        <v>14.75</v>
      </c>
    </row>
    <row r="28" spans="1:5" ht="21.95" customHeight="1">
      <c r="A28" s="8" t="s">
        <v>7</v>
      </c>
      <c r="B28" s="4" t="s">
        <v>6</v>
      </c>
      <c r="C28" s="7">
        <f>C26/12/C27*1000</f>
        <v>48336.158192090399</v>
      </c>
      <c r="D28" s="7">
        <f>D26/12/D27*1000</f>
        <v>36252.118644067799</v>
      </c>
      <c r="E28" s="7">
        <f>E26/12/E27*1000</f>
        <v>36252.118644067799</v>
      </c>
    </row>
    <row r="29" spans="1:5" ht="25.5">
      <c r="A29" s="6" t="s">
        <v>5</v>
      </c>
      <c r="B29" s="4" t="s">
        <v>0</v>
      </c>
      <c r="C29" s="3">
        <v>6546.9</v>
      </c>
      <c r="D29" s="3">
        <f>C29/12*9</f>
        <v>4910.1749999999993</v>
      </c>
      <c r="E29" s="3">
        <f>D29</f>
        <v>4910.1749999999993</v>
      </c>
    </row>
    <row r="30" spans="1:5" ht="36.75">
      <c r="A30" s="5" t="s">
        <v>4</v>
      </c>
      <c r="B30" s="4" t="s">
        <v>0</v>
      </c>
      <c r="C30" s="3">
        <v>3068.4</v>
      </c>
      <c r="D30" s="3">
        <f>C30/12*9</f>
        <v>2301.3000000000002</v>
      </c>
      <c r="E30" s="3">
        <f>D30</f>
        <v>2301.3000000000002</v>
      </c>
    </row>
    <row r="31" spans="1:5" ht="25.5">
      <c r="A31" s="5" t="s">
        <v>3</v>
      </c>
      <c r="B31" s="4" t="s">
        <v>0</v>
      </c>
      <c r="C31" s="3">
        <v>0</v>
      </c>
      <c r="D31" s="3">
        <v>0</v>
      </c>
      <c r="E31" s="3">
        <v>0</v>
      </c>
    </row>
    <row r="32" spans="1:5" ht="36.75">
      <c r="A32" s="5" t="s">
        <v>2</v>
      </c>
      <c r="B32" s="4" t="s">
        <v>0</v>
      </c>
      <c r="C32" s="3">
        <v>0</v>
      </c>
      <c r="D32" s="3">
        <v>0</v>
      </c>
      <c r="E32" s="3">
        <v>0</v>
      </c>
    </row>
    <row r="33" spans="1:5" ht="38.25" customHeight="1">
      <c r="A33" s="5" t="s">
        <v>1</v>
      </c>
      <c r="B33" s="4" t="s">
        <v>0</v>
      </c>
      <c r="C33" s="3">
        <f>4239.5+3224.4</f>
        <v>7463.9</v>
      </c>
      <c r="D33" s="3">
        <f>C33/12*9</f>
        <v>5597.9250000000002</v>
      </c>
      <c r="E33" s="3">
        <f>D33</f>
        <v>5597.9250000000002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СШ №6</vt:lpstr>
    </vt:vector>
  </TitlesOfParts>
  <Company>Computer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2018-11-16T11:01:34Z</dcterms:created>
  <dcterms:modified xsi:type="dcterms:W3CDTF">2018-11-16T11:01:45Z</dcterms:modified>
</cp:coreProperties>
</file>